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/>
  <mc:AlternateContent xmlns:mc="http://schemas.openxmlformats.org/markup-compatibility/2006">
    <mc:Choice Requires="x15">
      <x15ac:absPath xmlns:x15ac="http://schemas.microsoft.com/office/spreadsheetml/2010/11/ac" url="D:\LAN ANH\1.HO SO THANG 5 2021\2.CHEDOCHINHSACH_15102021\2.DANHSACH_CDCS_HKCUOI2021_15102021_RA QUYET DINH CHINH THUC\DS CHUYEN KHOAN CHO SV\"/>
    </mc:Choice>
  </mc:AlternateContent>
  <xr:revisionPtr revIDLastSave="0" documentId="13_ncr:1_{2831B643-73B6-4032-A4DA-869CFA0C5AF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KCUOI2021" sheetId="26" r:id="rId1"/>
  </sheets>
  <definedNames>
    <definedName name="_xlnm._FilterDatabase" localSheetId="0" hidden="1">HKCUOI2021!$A$7:$M$28</definedName>
    <definedName name="_xlnm.Print_Titles" localSheetId="0">HKCUOI2021!$7:$7</definedName>
    <definedName name="_xlnm.Print_Area" localSheetId="0">HKCUOI2021!$A$1:$L$35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5" i="26" l="1"/>
  <c r="A16" i="26" s="1"/>
  <c r="J15" i="26"/>
  <c r="J12" i="26"/>
  <c r="J24" i="26" l="1"/>
  <c r="J22" i="26"/>
  <c r="J21" i="26"/>
  <c r="J19" i="26"/>
  <c r="J18" i="26"/>
  <c r="J16" i="26"/>
  <c r="J14" i="26"/>
  <c r="J10" i="26"/>
  <c r="J9" i="26"/>
  <c r="A10" i="26"/>
  <c r="A18" i="26" s="1"/>
  <c r="A19" i="26" s="1"/>
  <c r="A21" i="26" s="1"/>
  <c r="A22" i="26" s="1"/>
  <c r="A24" i="26" s="1"/>
  <c r="D25" i="26" s="1"/>
  <c r="I25" i="26" l="1"/>
</calcChain>
</file>

<file path=xl/sharedStrings.xml><?xml version="1.0" encoding="utf-8"?>
<sst xmlns="http://schemas.openxmlformats.org/spreadsheetml/2006/main" count="141" uniqueCount="108">
  <si>
    <t>BỘ TÀI CHÍNH</t>
  </si>
  <si>
    <t>Stt</t>
  </si>
  <si>
    <t>MSSV</t>
  </si>
  <si>
    <t>Họ</t>
  </si>
  <si>
    <t>Tên</t>
  </si>
  <si>
    <t>Lớp</t>
  </si>
  <si>
    <t>NGƯỜI LẬP</t>
  </si>
  <si>
    <t>I</t>
  </si>
  <si>
    <t>Cộng:</t>
  </si>
  <si>
    <t xml:space="preserve"> sinh viên</t>
  </si>
  <si>
    <t>II</t>
  </si>
  <si>
    <t>III</t>
  </si>
  <si>
    <t>IV</t>
  </si>
  <si>
    <t>V</t>
  </si>
  <si>
    <t>Người dân tộc, hộ cận nghèo</t>
  </si>
  <si>
    <t>Người dân tộc, hộ nghèo</t>
  </si>
  <si>
    <t>CỘNG HÒA XÃ HỘI CHỦ NGHĨA VIỆT NAM</t>
  </si>
  <si>
    <t>Độc lập - Tự do - Hạnh phúc</t>
  </si>
  <si>
    <t>Số tiền được HTCPHT(đ)</t>
  </si>
  <si>
    <t>Số tháng</t>
  </si>
  <si>
    <t>Mức HT (60%*mức lương cơ sở)</t>
  </si>
  <si>
    <t>ThS. Nguyễn Thanh Hải</t>
  </si>
  <si>
    <t>TP. CÔNG TÁC SINH VIÊN</t>
  </si>
  <si>
    <t xml:space="preserve">     TP. KẾ HOẠCH - TÀI CHÍNH</t>
  </si>
  <si>
    <t>HIỆU TRƯỞNG</t>
  </si>
  <si>
    <t xml:space="preserve">Thái T. Lan Anh </t>
  </si>
  <si>
    <t>1821003606</t>
  </si>
  <si>
    <t>Nguyễn Hiếu</t>
  </si>
  <si>
    <t>Hạnh</t>
  </si>
  <si>
    <t>1821006087</t>
  </si>
  <si>
    <t>Lâm Nữ Thành</t>
  </si>
  <si>
    <t>Công</t>
  </si>
  <si>
    <t>60%*1.490.000</t>
  </si>
  <si>
    <t>1821001772</t>
  </si>
  <si>
    <t>Lại Mỹ</t>
  </si>
  <si>
    <t>Phụng</t>
  </si>
  <si>
    <t>18DKS01</t>
  </si>
  <si>
    <t>18DNH2</t>
  </si>
  <si>
    <t>18DQH2</t>
  </si>
  <si>
    <t>Đối tượng được 
HTCPHT</t>
  </si>
  <si>
    <t>1921004440</t>
  </si>
  <si>
    <t>Lý Ngọc</t>
  </si>
  <si>
    <t>Khang</t>
  </si>
  <si>
    <t>2021000441</t>
  </si>
  <si>
    <t>Hiền</t>
  </si>
  <si>
    <t>Dân tộc</t>
  </si>
  <si>
    <t>Hoa</t>
  </si>
  <si>
    <t>Khoa Du lịch</t>
  </si>
  <si>
    <t>Mường</t>
  </si>
  <si>
    <t>Khoa Marketing</t>
  </si>
  <si>
    <t>Chăm</t>
  </si>
  <si>
    <t>Khoa Tài chính - Ngân hàng</t>
  </si>
  <si>
    <t>19DTD</t>
  </si>
  <si>
    <t>Khoa Thẩm định giá - Kinh doanh bất động sản</t>
  </si>
  <si>
    <t>Trần Thanh</t>
  </si>
  <si>
    <t>20DQT5</t>
  </si>
  <si>
    <t>Khoa Quản trị kinh doanh</t>
  </si>
  <si>
    <t>2021000571</t>
  </si>
  <si>
    <t>Nông Thành</t>
  </si>
  <si>
    <t>Sơn</t>
  </si>
  <si>
    <t>20DQH1</t>
  </si>
  <si>
    <t>Tày</t>
  </si>
  <si>
    <t>2021001165</t>
  </si>
  <si>
    <t>Trần Mỹ</t>
  </si>
  <si>
    <t>Nhàn</t>
  </si>
  <si>
    <t>20DQN01</t>
  </si>
  <si>
    <t>2021003507</t>
  </si>
  <si>
    <t>Lỷ Thu</t>
  </si>
  <si>
    <t>20DBH2</t>
  </si>
  <si>
    <t>2032000171</t>
  </si>
  <si>
    <t>K'</t>
  </si>
  <si>
    <t>Cường</t>
  </si>
  <si>
    <t>LTDH16TC</t>
  </si>
  <si>
    <t>Mạ</t>
  </si>
  <si>
    <t>(Kèm theo Quyết định số                 /QĐ-ĐHTCM ngày     /      /2021)</t>
  </si>
  <si>
    <t xml:space="preserve">DANH SÁCH SINH VIÊN ĐƯỢC HỖ TRỢ CHI PHÍ HỌC TẬP HỌC KỲ CUỐI NĂM 2021
(HỌC KỲ I NĂM HỌC 2021 - 2022) HỆ CHÍNH QUY </t>
  </si>
  <si>
    <t>TRƯỜNG ĐẠI HỌC TÀI CHÍNH - MARKETING</t>
  </si>
  <si>
    <t>Khoa Kế toán - Kiểm toán</t>
  </si>
  <si>
    <t>2021009966</t>
  </si>
  <si>
    <t>Chương Ngọc</t>
  </si>
  <si>
    <t>Diệp</t>
  </si>
  <si>
    <t>CLC_20DKT03</t>
  </si>
  <si>
    <t>2021000640</t>
  </si>
  <si>
    <t>Đinh Ngọc</t>
  </si>
  <si>
    <t>My</t>
  </si>
  <si>
    <t>20DMA2</t>
  </si>
  <si>
    <t>Khơ Me</t>
  </si>
  <si>
    <t>Bằng chữ:  Bốn mươi chín triệu một trăm bảy mươi ngàn đồng chẵn./.</t>
  </si>
  <si>
    <t>VI</t>
  </si>
  <si>
    <t>Số TK
 Ngân hàng</t>
  </si>
  <si>
    <t>Ngân hàng</t>
  </si>
  <si>
    <t>Chi nhánh</t>
  </si>
  <si>
    <t>BIDV</t>
  </si>
  <si>
    <t>Bắc Sài Gòn</t>
  </si>
  <si>
    <t>ThS. Hoàng Thái Hưng</t>
  </si>
  <si>
    <t>03912192801</t>
  </si>
  <si>
    <t>TP Bank</t>
  </si>
  <si>
    <t>TTGD TU DONG LIVEBANK HCM SGN</t>
  </si>
  <si>
    <t>VCB</t>
  </si>
  <si>
    <t>Kỳ Đồng</t>
  </si>
  <si>
    <t>Agribank</t>
  </si>
  <si>
    <t>H.Gò Quao Kiên Giang II</t>
  </si>
  <si>
    <t>Vietcombank</t>
  </si>
  <si>
    <t>Chi nhánh Kỳ Đồng</t>
  </si>
  <si>
    <t xml:space="preserve">Vietcombank </t>
  </si>
  <si>
    <t xml:space="preserve">Kỳ Đồng </t>
  </si>
  <si>
    <t>VietinBank</t>
  </si>
  <si>
    <t>Chi Nhánh Đắk Nông Hội Sở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</si>
</sst>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_-* #,##0_-;\-* #,##0_-;_-* &quot;-&quot;??_-;_-@_-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3"/>
      <name val="Times New Roman"/>
      <family val="1"/>
    </font>
    <font>
      <b/>
      <sz val="13"/>
      <color theme="1"/>
      <name val="Times New Roman"/>
      <family val="1"/>
    </font>
    <font>
      <b/>
      <sz val="11"/>
      <color theme="1"/>
      <name val="Times New Roman"/>
      <family val="1"/>
    </font>
    <font>
      <sz val="13"/>
      <color theme="1"/>
      <name val="Times New Roman"/>
      <family val="1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b/>
      <u/>
      <sz val="11"/>
      <color theme="1"/>
      <name val="Times New Roman"/>
      <family val="1"/>
    </font>
    <font>
      <b/>
      <sz val="10"/>
      <color theme="1"/>
      <name val="Times New Roman"/>
      <family val="1"/>
    </font>
    <font>
      <i/>
      <sz val="14"/>
      <color theme="1"/>
      <name val="Times New Roman"/>
      <family val="1"/>
    </font>
    <font>
      <i/>
      <sz val="13"/>
      <color theme="1"/>
      <name val="Times New Roman"/>
      <family val="1"/>
    </font>
    <font>
      <i/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name val="Times New Roman"/>
      <family val="1"/>
    </font>
    <font>
      <b/>
      <sz val="13.5"/>
      <color theme="1"/>
      <name val="Times New Roman"/>
      <family val="1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8"/>
      <name val="Times New Roman"/>
      <family val="1"/>
    </font>
    <font>
      <sz val="13.5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" fillId="0" borderId="0"/>
  </cellStyleXfs>
  <cellXfs count="80">
    <xf numFmtId="0" fontId="0" fillId="0" borderId="0" xfId="0"/>
    <xf numFmtId="14" fontId="5" fillId="2" borderId="0" xfId="2" applyNumberFormat="1" applyFont="1" applyFill="1" applyAlignment="1">
      <alignment horizontal="center" vertical="center"/>
    </xf>
    <xf numFmtId="0" fontId="5" fillId="2" borderId="0" xfId="2" applyFont="1" applyFill="1" applyAlignment="1">
      <alignment horizontal="center"/>
    </xf>
    <xf numFmtId="0" fontId="9" fillId="2" borderId="0" xfId="2" applyFont="1" applyFill="1" applyAlignment="1">
      <alignment horizontal="center"/>
    </xf>
    <xf numFmtId="0" fontId="12" fillId="2" borderId="0" xfId="2" applyFont="1" applyFill="1" applyAlignment="1">
      <alignment horizontal="center"/>
    </xf>
    <xf numFmtId="14" fontId="13" fillId="2" borderId="0" xfId="2" applyNumberFormat="1" applyFont="1" applyFill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7" fillId="0" borderId="0" xfId="0" applyFont="1" applyAlignment="1">
      <alignment vertical="center"/>
    </xf>
    <xf numFmtId="0" fontId="15" fillId="2" borderId="1" xfId="2" applyFont="1" applyFill="1" applyBorder="1" applyAlignment="1">
      <alignment horizontal="center" vertical="center" wrapText="1"/>
    </xf>
    <xf numFmtId="0" fontId="9" fillId="2" borderId="0" xfId="2" applyFont="1" applyFill="1" applyAlignment="1">
      <alignment horizontal="center" vertical="center"/>
    </xf>
    <xf numFmtId="0" fontId="12" fillId="2" borderId="0" xfId="2" applyFont="1" applyFill="1" applyAlignment="1">
      <alignment horizontal="center" vertical="center"/>
    </xf>
    <xf numFmtId="0" fontId="5" fillId="2" borderId="1" xfId="2" applyFont="1" applyFill="1" applyBorder="1" applyAlignment="1">
      <alignment horizontal="center" vertical="center" wrapText="1"/>
    </xf>
    <xf numFmtId="0" fontId="15" fillId="2" borderId="2" xfId="2" applyFont="1" applyFill="1" applyBorder="1" applyAlignment="1">
      <alignment horizontal="center" vertical="center" wrapText="1"/>
    </xf>
    <xf numFmtId="0" fontId="15" fillId="2" borderId="3" xfId="2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2" borderId="0" xfId="2" applyFont="1" applyFill="1" applyAlignment="1">
      <alignment horizontal="center"/>
    </xf>
    <xf numFmtId="0" fontId="6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6" fillId="2" borderId="1" xfId="2" applyFont="1" applyFill="1" applyBorder="1" applyAlignment="1">
      <alignment horizontal="center" vertical="center" wrapText="1"/>
    </xf>
    <xf numFmtId="165" fontId="6" fillId="2" borderId="1" xfId="1" applyNumberFormat="1" applyFont="1" applyFill="1" applyBorder="1" applyAlignment="1">
      <alignment horizontal="center" vertical="center"/>
    </xf>
    <xf numFmtId="0" fontId="4" fillId="2" borderId="1" xfId="2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right" vertical="center"/>
    </xf>
    <xf numFmtId="0" fontId="4" fillId="2" borderId="3" xfId="0" applyFont="1" applyFill="1" applyBorder="1" applyAlignment="1">
      <alignment horizontal="center" vertical="center"/>
    </xf>
    <xf numFmtId="1" fontId="20" fillId="2" borderId="1" xfId="2" applyNumberFormat="1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/>
    <xf numFmtId="1" fontId="21" fillId="2" borderId="1" xfId="1" applyNumberFormat="1" applyFont="1" applyFill="1" applyBorder="1" applyAlignment="1">
      <alignment horizontal="center" vertical="center"/>
    </xf>
    <xf numFmtId="1" fontId="7" fillId="2" borderId="0" xfId="1" applyNumberFormat="1" applyFont="1" applyFill="1" applyAlignment="1">
      <alignment vertical="center"/>
    </xf>
    <xf numFmtId="0" fontId="0" fillId="2" borderId="0" xfId="0" applyFill="1" applyAlignment="1">
      <alignment vertical="center"/>
    </xf>
    <xf numFmtId="0" fontId="0" fillId="2" borderId="0" xfId="0" applyFill="1" applyAlignment="1">
      <alignment horizontal="center" vertical="center"/>
    </xf>
    <xf numFmtId="0" fontId="0" fillId="0" borderId="0" xfId="0" applyFont="1" applyAlignment="1">
      <alignment horizontal="center"/>
    </xf>
    <xf numFmtId="0" fontId="13" fillId="2" borderId="0" xfId="2" applyFont="1" applyFill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2" borderId="1" xfId="2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/>
    </xf>
    <xf numFmtId="0" fontId="7" fillId="2" borderId="1" xfId="2" applyFont="1" applyFill="1" applyBorder="1" applyAlignment="1">
      <alignment horizontal="center" vertical="center" wrapText="1"/>
    </xf>
    <xf numFmtId="0" fontId="22" fillId="2" borderId="1" xfId="2" applyFont="1" applyFill="1" applyBorder="1" applyAlignment="1">
      <alignment horizontal="center" vertical="center"/>
    </xf>
    <xf numFmtId="0" fontId="23" fillId="2" borderId="1" xfId="2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165" fontId="4" fillId="2" borderId="1" xfId="1" applyNumberFormat="1" applyFont="1" applyFill="1" applyBorder="1" applyAlignment="1">
      <alignment horizontal="center" vertical="center"/>
    </xf>
    <xf numFmtId="0" fontId="1" fillId="2" borderId="0" xfId="0" applyFont="1" applyFill="1"/>
    <xf numFmtId="0" fontId="4" fillId="2" borderId="1" xfId="0" applyFont="1" applyFill="1" applyBorder="1" applyAlignment="1">
      <alignment horizontal="left" vertical="center"/>
    </xf>
    <xf numFmtId="0" fontId="19" fillId="2" borderId="0" xfId="0" applyFont="1" applyFill="1"/>
    <xf numFmtId="0" fontId="6" fillId="2" borderId="2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>
      <alignment horizontal="left" vertical="center"/>
    </xf>
    <xf numFmtId="49" fontId="3" fillId="2" borderId="5" xfId="0" applyNumberFormat="1" applyFont="1" applyFill="1" applyBorder="1" applyAlignment="1">
      <alignment horizontal="left" vertical="center"/>
    </xf>
    <xf numFmtId="49" fontId="3" fillId="2" borderId="6" xfId="0" applyNumberFormat="1" applyFont="1" applyFill="1" applyBorder="1" applyAlignment="1">
      <alignment horizontal="left" vertical="center"/>
    </xf>
    <xf numFmtId="49" fontId="22" fillId="2" borderId="4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49" fontId="22" fillId="2" borderId="4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49" fontId="21" fillId="2" borderId="4" xfId="0" applyNumberFormat="1" applyFont="1" applyFill="1" applyBorder="1" applyAlignment="1">
      <alignment horizontal="center" vertical="center" wrapText="1"/>
    </xf>
    <xf numFmtId="1" fontId="24" fillId="2" borderId="1" xfId="1" applyNumberFormat="1" applyFont="1" applyFill="1" applyBorder="1" applyAlignment="1">
      <alignment horizontal="center" vertical="center"/>
    </xf>
    <xf numFmtId="165" fontId="22" fillId="2" borderId="4" xfId="1" applyNumberFormat="1" applyFont="1" applyFill="1" applyBorder="1" applyAlignment="1">
      <alignment horizontal="center" vertical="center"/>
    </xf>
    <xf numFmtId="1" fontId="7" fillId="2" borderId="1" xfId="1" applyNumberFormat="1" applyFont="1" applyFill="1" applyBorder="1" applyAlignment="1">
      <alignment vertical="center"/>
    </xf>
    <xf numFmtId="0" fontId="25" fillId="0" borderId="0" xfId="0" applyFont="1"/>
    <xf numFmtId="0" fontId="0" fillId="2" borderId="0" xfId="0" applyFill="1" applyAlignment="1">
      <alignment horizontal="left"/>
    </xf>
    <xf numFmtId="0" fontId="18" fillId="2" borderId="3" xfId="0" applyFont="1" applyFill="1" applyBorder="1" applyAlignment="1">
      <alignment horizontal="left"/>
    </xf>
    <xf numFmtId="1" fontId="21" fillId="2" borderId="3" xfId="1" applyNumberFormat="1" applyFont="1" applyFill="1" applyBorder="1" applyAlignment="1">
      <alignment horizontal="left" vertical="center"/>
    </xf>
    <xf numFmtId="0" fontId="0" fillId="2" borderId="0" xfId="0" applyFill="1" applyAlignment="1">
      <alignment horizontal="left" vertical="center"/>
    </xf>
    <xf numFmtId="0" fontId="25" fillId="2" borderId="0" xfId="0" applyFont="1" applyFill="1" applyAlignment="1">
      <alignment horizontal="left"/>
    </xf>
    <xf numFmtId="0" fontId="17" fillId="0" borderId="0" xfId="0" applyFont="1" applyAlignment="1">
      <alignment horizontal="center" vertical="center"/>
    </xf>
    <xf numFmtId="165" fontId="4" fillId="2" borderId="1" xfId="1" applyNumberFormat="1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16" fillId="0" borderId="0" xfId="2" applyFont="1" applyAlignment="1">
      <alignment horizontal="center" vertical="center" wrapText="1"/>
    </xf>
    <xf numFmtId="0" fontId="16" fillId="0" borderId="0" xfId="2" applyFont="1" applyAlignment="1">
      <alignment horizontal="center" vertical="center"/>
    </xf>
    <xf numFmtId="0" fontId="8" fillId="2" borderId="0" xfId="2" applyFont="1" applyFill="1" applyAlignment="1">
      <alignment horizontal="center" vertical="center" wrapText="1"/>
    </xf>
    <xf numFmtId="0" fontId="11" fillId="2" borderId="0" xfId="0" applyFont="1" applyFill="1" applyAlignment="1">
      <alignment horizontal="center" vertical="top"/>
    </xf>
    <xf numFmtId="0" fontId="8" fillId="2" borderId="0" xfId="2" applyFont="1" applyFill="1" applyAlignment="1">
      <alignment horizontal="center"/>
    </xf>
    <xf numFmtId="0" fontId="4" fillId="2" borderId="0" xfId="2" applyFont="1" applyFill="1" applyAlignment="1">
      <alignment horizontal="center"/>
    </xf>
    <xf numFmtId="0" fontId="6" fillId="2" borderId="0" xfId="2" applyFont="1" applyFill="1" applyAlignment="1">
      <alignment horizontal="center"/>
    </xf>
  </cellXfs>
  <cellStyles count="3">
    <cellStyle name="Bình thường" xfId="0" builtinId="0"/>
    <cellStyle name="Dấu phẩy" xfId="1" builtinId="3"/>
    <cellStyle name="Normal 2" xfId="2" xr:uid="{00000000-0005-0000-0000-000002000000}"/>
  </cellStyles>
  <dxfs count="0"/>
  <tableStyles count="0" defaultTableStyle="TableStyleMedium2" defaultPivotStyle="PivotStyleLight16"/>
  <colors>
    <mruColors>
      <color rgb="FFCD53BC"/>
      <color rgb="FFE395DA"/>
      <color rgb="FFA8789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1647825</xdr:colOff>
      <xdr:row>2</xdr:row>
      <xdr:rowOff>13107</xdr:rowOff>
    </xdr:from>
    <xdr:to>
      <xdr:col>9</xdr:col>
      <xdr:colOff>742950</xdr:colOff>
      <xdr:row>2</xdr:row>
      <xdr:rowOff>13107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9E24FD1E-C2FF-45EB-942D-11F5C2AC604E}"/>
            </a:ext>
          </a:extLst>
        </xdr:cNvPr>
        <xdr:cNvCxnSpPr/>
      </xdr:nvCxnSpPr>
      <xdr:spPr>
        <a:xfrm>
          <a:off x="5934075" y="460782"/>
          <a:ext cx="21431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352825</xdr:colOff>
      <xdr:row>1</xdr:row>
      <xdr:rowOff>228958</xdr:rowOff>
    </xdr:from>
    <xdr:to>
      <xdr:col>3</xdr:col>
      <xdr:colOff>219075</xdr:colOff>
      <xdr:row>1</xdr:row>
      <xdr:rowOff>228958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B8051FCB-98C5-42AA-8217-5BCB62DA0453}"/>
            </a:ext>
          </a:extLst>
        </xdr:cNvPr>
        <xdr:cNvCxnSpPr/>
      </xdr:nvCxnSpPr>
      <xdr:spPr>
        <a:xfrm>
          <a:off x="1629175" y="438508"/>
          <a:ext cx="10092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M34"/>
  <sheetViews>
    <sheetView tabSelected="1" zoomScaleNormal="100" workbookViewId="0">
      <selection activeCell="B9" sqref="B9"/>
    </sheetView>
  </sheetViews>
  <sheetFormatPr defaultRowHeight="15" x14ac:dyDescent="0.25"/>
  <cols>
    <col min="1" max="1" width="4.5703125" customWidth="1"/>
    <col min="2" max="2" width="14.5703125" style="15" customWidth="1"/>
    <col min="3" max="3" width="17.140625" customWidth="1"/>
    <col min="4" max="4" width="8.42578125" customWidth="1"/>
    <col min="5" max="5" width="7.85546875" customWidth="1"/>
    <col min="6" max="6" width="11.7109375" style="35" customWidth="1"/>
    <col min="7" max="7" width="25" customWidth="1"/>
    <col min="8" max="8" width="14.5703125" customWidth="1"/>
    <col min="9" max="9" width="6.140625" customWidth="1"/>
    <col min="10" max="10" width="12.85546875" customWidth="1"/>
    <col min="11" max="11" width="13.7109375" style="34" customWidth="1"/>
    <col min="12" max="12" width="9.5703125" style="30" customWidth="1"/>
    <col min="13" max="13" width="9.140625" style="65"/>
  </cols>
  <sheetData>
    <row r="1" spans="1:13" ht="16.5" x14ac:dyDescent="0.25">
      <c r="A1" s="79" t="s">
        <v>0</v>
      </c>
      <c r="B1" s="79"/>
      <c r="C1" s="79"/>
      <c r="D1" s="79"/>
      <c r="E1" s="79"/>
      <c r="F1" s="79"/>
      <c r="G1" s="78" t="s">
        <v>16</v>
      </c>
      <c r="H1" s="78"/>
      <c r="I1" s="78"/>
      <c r="J1" s="78"/>
      <c r="K1" s="78"/>
      <c r="L1" s="78"/>
    </row>
    <row r="2" spans="1:13" ht="18.75" x14ac:dyDescent="0.3">
      <c r="A2" s="78" t="s">
        <v>76</v>
      </c>
      <c r="B2" s="78"/>
      <c r="C2" s="78"/>
      <c r="D2" s="78"/>
      <c r="E2" s="78"/>
      <c r="F2" s="78"/>
      <c r="G2" s="77" t="s">
        <v>17</v>
      </c>
      <c r="H2" s="77"/>
      <c r="I2" s="77"/>
      <c r="J2" s="77"/>
      <c r="K2" s="77"/>
      <c r="L2" s="77"/>
    </row>
    <row r="3" spans="1:13" ht="16.5" x14ac:dyDescent="0.25">
      <c r="A3" s="16"/>
      <c r="B3" s="16"/>
      <c r="C3" s="16"/>
      <c r="D3" s="16"/>
      <c r="E3" s="1"/>
      <c r="F3" s="2"/>
      <c r="G3" s="2"/>
      <c r="H3" s="2"/>
      <c r="I3" s="2"/>
      <c r="J3" s="3"/>
      <c r="K3" s="10"/>
    </row>
    <row r="4" spans="1:13" ht="39.75" customHeight="1" x14ac:dyDescent="0.25">
      <c r="A4" s="75" t="s">
        <v>75</v>
      </c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</row>
    <row r="5" spans="1:13" ht="24.75" customHeight="1" x14ac:dyDescent="0.25">
      <c r="A5" s="76" t="s">
        <v>74</v>
      </c>
      <c r="B5" s="76"/>
      <c r="C5" s="76"/>
      <c r="D5" s="76"/>
      <c r="E5" s="76"/>
      <c r="F5" s="76"/>
      <c r="G5" s="76"/>
      <c r="H5" s="76"/>
      <c r="I5" s="76"/>
      <c r="J5" s="76"/>
      <c r="K5" s="76"/>
      <c r="L5" s="76"/>
    </row>
    <row r="6" spans="1:13" ht="12.75" customHeight="1" x14ac:dyDescent="0.25">
      <c r="A6" s="4"/>
      <c r="B6" s="4"/>
      <c r="C6" s="4"/>
      <c r="D6" s="4"/>
      <c r="E6" s="5"/>
      <c r="F6" s="36"/>
      <c r="G6" s="4"/>
      <c r="H6" s="4"/>
      <c r="I6" s="4"/>
      <c r="J6" s="4"/>
      <c r="K6" s="11"/>
    </row>
    <row r="7" spans="1:13" s="46" customFormat="1" ht="44.25" customHeight="1" x14ac:dyDescent="0.25">
      <c r="A7" s="9" t="s">
        <v>1</v>
      </c>
      <c r="B7" s="9" t="s">
        <v>2</v>
      </c>
      <c r="C7" s="13" t="s">
        <v>3</v>
      </c>
      <c r="D7" s="14" t="s">
        <v>4</v>
      </c>
      <c r="E7" s="9" t="s">
        <v>45</v>
      </c>
      <c r="F7" s="12" t="s">
        <v>5</v>
      </c>
      <c r="G7" s="9" t="s">
        <v>39</v>
      </c>
      <c r="H7" s="12" t="s">
        <v>20</v>
      </c>
      <c r="I7" s="9" t="s">
        <v>19</v>
      </c>
      <c r="J7" s="12" t="s">
        <v>18</v>
      </c>
      <c r="K7" s="28" t="s">
        <v>89</v>
      </c>
      <c r="L7" s="29" t="s">
        <v>90</v>
      </c>
      <c r="M7" s="66" t="s">
        <v>91</v>
      </c>
    </row>
    <row r="8" spans="1:13" s="48" customFormat="1" ht="32.25" customHeight="1" x14ac:dyDescent="0.25">
      <c r="A8" s="22" t="s">
        <v>7</v>
      </c>
      <c r="B8" s="47" t="s">
        <v>47</v>
      </c>
      <c r="C8" s="13"/>
      <c r="D8" s="14"/>
      <c r="E8" s="9"/>
      <c r="F8" s="12"/>
      <c r="G8" s="39"/>
      <c r="H8" s="12"/>
      <c r="I8" s="9"/>
      <c r="J8" s="9"/>
      <c r="K8" s="31"/>
      <c r="L8" s="31"/>
      <c r="M8" s="67"/>
    </row>
    <row r="9" spans="1:13" s="17" customFormat="1" ht="30" customHeight="1" x14ac:dyDescent="0.25">
      <c r="A9" s="19">
        <v>1</v>
      </c>
      <c r="B9" s="25" t="s">
        <v>33</v>
      </c>
      <c r="C9" s="49" t="s">
        <v>34</v>
      </c>
      <c r="D9" s="50" t="s">
        <v>35</v>
      </c>
      <c r="E9" s="51" t="s">
        <v>46</v>
      </c>
      <c r="F9" s="51" t="s">
        <v>36</v>
      </c>
      <c r="G9" s="40" t="s">
        <v>14</v>
      </c>
      <c r="H9" s="41" t="s">
        <v>32</v>
      </c>
      <c r="I9" s="19">
        <v>5</v>
      </c>
      <c r="J9" s="20">
        <f>1490000*5*60%</f>
        <v>4470000</v>
      </c>
      <c r="K9" s="31" t="s">
        <v>95</v>
      </c>
      <c r="L9" s="61" t="s">
        <v>96</v>
      </c>
      <c r="M9" s="67" t="s">
        <v>97</v>
      </c>
    </row>
    <row r="10" spans="1:13" s="17" customFormat="1" ht="30" customHeight="1" x14ac:dyDescent="0.25">
      <c r="A10" s="25">
        <f>A9+1</f>
        <v>2</v>
      </c>
      <c r="B10" s="25" t="s">
        <v>62</v>
      </c>
      <c r="C10" s="49" t="s">
        <v>63</v>
      </c>
      <c r="D10" s="50" t="s">
        <v>64</v>
      </c>
      <c r="E10" s="51" t="s">
        <v>46</v>
      </c>
      <c r="F10" s="51" t="s">
        <v>65</v>
      </c>
      <c r="G10" s="42" t="s">
        <v>15</v>
      </c>
      <c r="H10" s="41" t="s">
        <v>32</v>
      </c>
      <c r="I10" s="19">
        <v>5</v>
      </c>
      <c r="J10" s="20">
        <f>1490000*5*60%</f>
        <v>4470000</v>
      </c>
      <c r="K10" s="31">
        <v>1017333299</v>
      </c>
      <c r="L10" s="61" t="s">
        <v>98</v>
      </c>
      <c r="M10" s="67" t="s">
        <v>99</v>
      </c>
    </row>
    <row r="11" spans="1:13" s="17" customFormat="1" ht="30" customHeight="1" x14ac:dyDescent="0.25">
      <c r="A11" s="22" t="s">
        <v>10</v>
      </c>
      <c r="B11" s="47" t="s">
        <v>77</v>
      </c>
      <c r="C11" s="49"/>
      <c r="D11" s="50"/>
      <c r="E11" s="51"/>
      <c r="F11" s="51"/>
      <c r="G11" s="42"/>
      <c r="H11" s="41"/>
      <c r="I11" s="19"/>
      <c r="J11" s="20"/>
      <c r="K11" s="31"/>
      <c r="L11" s="61"/>
      <c r="M11" s="67"/>
    </row>
    <row r="12" spans="1:13" s="17" customFormat="1" ht="30" customHeight="1" x14ac:dyDescent="0.25">
      <c r="A12" s="25">
        <v>3</v>
      </c>
      <c r="B12" s="52" t="s">
        <v>78</v>
      </c>
      <c r="C12" s="53" t="s">
        <v>79</v>
      </c>
      <c r="D12" s="54" t="s">
        <v>80</v>
      </c>
      <c r="E12" s="40" t="s">
        <v>86</v>
      </c>
      <c r="F12" s="60" t="s">
        <v>81</v>
      </c>
      <c r="G12" s="55" t="s">
        <v>15</v>
      </c>
      <c r="H12" s="41" t="s">
        <v>32</v>
      </c>
      <c r="I12" s="19">
        <v>5</v>
      </c>
      <c r="J12" s="20">
        <f>1490000*5*60%</f>
        <v>4470000</v>
      </c>
      <c r="K12" s="31">
        <v>7702205198268</v>
      </c>
      <c r="L12" s="61" t="s">
        <v>100</v>
      </c>
      <c r="M12" s="67" t="s">
        <v>101</v>
      </c>
    </row>
    <row r="13" spans="1:13" s="18" customFormat="1" ht="33.75" customHeight="1" x14ac:dyDescent="0.25">
      <c r="A13" s="22" t="s">
        <v>11</v>
      </c>
      <c r="B13" s="47" t="s">
        <v>49</v>
      </c>
      <c r="C13" s="56"/>
      <c r="D13" s="57"/>
      <c r="E13" s="37"/>
      <c r="F13" s="37"/>
      <c r="G13" s="43"/>
      <c r="H13" s="12"/>
      <c r="I13" s="21"/>
      <c r="J13" s="45"/>
      <c r="K13" s="31"/>
      <c r="L13" s="61"/>
      <c r="M13" s="67"/>
    </row>
    <row r="14" spans="1:13" s="17" customFormat="1" ht="30" customHeight="1" x14ac:dyDescent="0.25">
      <c r="A14" s="25">
        <v>4</v>
      </c>
      <c r="B14" s="25" t="s">
        <v>26</v>
      </c>
      <c r="C14" s="49" t="s">
        <v>27</v>
      </c>
      <c r="D14" s="50" t="s">
        <v>28</v>
      </c>
      <c r="E14" s="51" t="s">
        <v>48</v>
      </c>
      <c r="F14" s="51" t="s">
        <v>38</v>
      </c>
      <c r="G14" s="40" t="s">
        <v>14</v>
      </c>
      <c r="H14" s="41" t="s">
        <v>32</v>
      </c>
      <c r="I14" s="19">
        <v>5</v>
      </c>
      <c r="J14" s="20">
        <f>1490000*5*60%</f>
        <v>4470000</v>
      </c>
      <c r="K14" s="31">
        <v>31310001225356</v>
      </c>
      <c r="L14" s="61" t="s">
        <v>92</v>
      </c>
      <c r="M14" s="67" t="s">
        <v>93</v>
      </c>
    </row>
    <row r="15" spans="1:13" s="17" customFormat="1" ht="30" customHeight="1" x14ac:dyDescent="0.25">
      <c r="A15" s="25">
        <f>A14+1</f>
        <v>5</v>
      </c>
      <c r="B15" s="52" t="s">
        <v>82</v>
      </c>
      <c r="C15" s="53" t="s">
        <v>83</v>
      </c>
      <c r="D15" s="54" t="s">
        <v>84</v>
      </c>
      <c r="E15" s="62" t="s">
        <v>86</v>
      </c>
      <c r="F15" s="58" t="s">
        <v>85</v>
      </c>
      <c r="G15" s="55" t="s">
        <v>15</v>
      </c>
      <c r="H15" s="41" t="s">
        <v>32</v>
      </c>
      <c r="I15" s="19">
        <v>5</v>
      </c>
      <c r="J15" s="20">
        <f>1490000*5*60%</f>
        <v>4470000</v>
      </c>
      <c r="K15" s="31">
        <v>1017333192</v>
      </c>
      <c r="L15" s="61" t="s">
        <v>102</v>
      </c>
      <c r="M15" s="67" t="s">
        <v>103</v>
      </c>
    </row>
    <row r="16" spans="1:13" s="17" customFormat="1" ht="30" customHeight="1" x14ac:dyDescent="0.25">
      <c r="A16" s="25">
        <f>A15+1</f>
        <v>6</v>
      </c>
      <c r="B16" s="25" t="s">
        <v>57</v>
      </c>
      <c r="C16" s="49" t="s">
        <v>58</v>
      </c>
      <c r="D16" s="50" t="s">
        <v>59</v>
      </c>
      <c r="E16" s="51" t="s">
        <v>61</v>
      </c>
      <c r="F16" s="51" t="s">
        <v>60</v>
      </c>
      <c r="G16" s="42" t="s">
        <v>15</v>
      </c>
      <c r="H16" s="41" t="s">
        <v>32</v>
      </c>
      <c r="I16" s="19">
        <v>5</v>
      </c>
      <c r="J16" s="20">
        <f>1490000*5*60%</f>
        <v>4470000</v>
      </c>
      <c r="K16" s="31">
        <v>1017333177</v>
      </c>
      <c r="L16" s="61" t="s">
        <v>104</v>
      </c>
      <c r="M16" s="67" t="s">
        <v>103</v>
      </c>
    </row>
    <row r="17" spans="1:13" s="18" customFormat="1" ht="34.5" customHeight="1" x14ac:dyDescent="0.25">
      <c r="A17" s="22" t="s">
        <v>12</v>
      </c>
      <c r="B17" s="47" t="s">
        <v>56</v>
      </c>
      <c r="C17" s="56"/>
      <c r="D17" s="57"/>
      <c r="E17" s="37"/>
      <c r="F17" s="37"/>
      <c r="G17" s="43"/>
      <c r="H17" s="12"/>
      <c r="I17" s="21"/>
      <c r="J17" s="45"/>
      <c r="K17" s="31"/>
      <c r="L17" s="61"/>
      <c r="M17" s="67"/>
    </row>
    <row r="18" spans="1:13" s="17" customFormat="1" ht="30" customHeight="1" x14ac:dyDescent="0.25">
      <c r="A18" s="25">
        <f>A16+1</f>
        <v>7</v>
      </c>
      <c r="B18" s="25" t="s">
        <v>66</v>
      </c>
      <c r="C18" s="49" t="s">
        <v>67</v>
      </c>
      <c r="D18" s="50" t="s">
        <v>44</v>
      </c>
      <c r="E18" s="51" t="s">
        <v>46</v>
      </c>
      <c r="F18" s="51" t="s">
        <v>68</v>
      </c>
      <c r="G18" s="42" t="s">
        <v>15</v>
      </c>
      <c r="H18" s="41" t="s">
        <v>32</v>
      </c>
      <c r="I18" s="19">
        <v>5</v>
      </c>
      <c r="J18" s="20">
        <f>1490000*5*60%</f>
        <v>4470000</v>
      </c>
      <c r="K18" s="31">
        <v>1017333796</v>
      </c>
      <c r="L18" s="61" t="s">
        <v>102</v>
      </c>
      <c r="M18" s="67" t="s">
        <v>99</v>
      </c>
    </row>
    <row r="19" spans="1:13" s="17" customFormat="1" ht="30" customHeight="1" x14ac:dyDescent="0.25">
      <c r="A19" s="25">
        <f t="shared" ref="A19:A22" si="0">A18+1</f>
        <v>8</v>
      </c>
      <c r="B19" s="25" t="s">
        <v>43</v>
      </c>
      <c r="C19" s="49" t="s">
        <v>54</v>
      </c>
      <c r="D19" s="50" t="s">
        <v>44</v>
      </c>
      <c r="E19" s="51" t="s">
        <v>46</v>
      </c>
      <c r="F19" s="51" t="s">
        <v>55</v>
      </c>
      <c r="G19" s="40" t="s">
        <v>14</v>
      </c>
      <c r="H19" s="41" t="s">
        <v>32</v>
      </c>
      <c r="I19" s="19">
        <v>5</v>
      </c>
      <c r="J19" s="20">
        <f>1490000*5*60%</f>
        <v>4470000</v>
      </c>
      <c r="K19" s="31">
        <v>1016997392</v>
      </c>
      <c r="L19" s="61" t="s">
        <v>104</v>
      </c>
      <c r="M19" s="67" t="s">
        <v>105</v>
      </c>
    </row>
    <row r="20" spans="1:13" s="18" customFormat="1" ht="34.5" customHeight="1" x14ac:dyDescent="0.25">
      <c r="A20" s="22" t="s">
        <v>13</v>
      </c>
      <c r="B20" s="59" t="s">
        <v>51</v>
      </c>
      <c r="C20" s="56"/>
      <c r="D20" s="57"/>
      <c r="E20" s="37"/>
      <c r="F20" s="37"/>
      <c r="G20" s="44"/>
      <c r="H20" s="12"/>
      <c r="I20" s="21"/>
      <c r="J20" s="45"/>
      <c r="K20" s="31"/>
      <c r="L20" s="61"/>
      <c r="M20" s="67"/>
    </row>
    <row r="21" spans="1:13" s="17" customFormat="1" ht="30" customHeight="1" x14ac:dyDescent="0.25">
      <c r="A21" s="25">
        <f>A19+1</f>
        <v>9</v>
      </c>
      <c r="B21" s="25" t="s">
        <v>29</v>
      </c>
      <c r="C21" s="49" t="s">
        <v>30</v>
      </c>
      <c r="D21" s="50" t="s">
        <v>31</v>
      </c>
      <c r="E21" s="51" t="s">
        <v>50</v>
      </c>
      <c r="F21" s="51" t="s">
        <v>37</v>
      </c>
      <c r="G21" s="42" t="s">
        <v>15</v>
      </c>
      <c r="H21" s="41" t="s">
        <v>32</v>
      </c>
      <c r="I21" s="19">
        <v>5</v>
      </c>
      <c r="J21" s="20">
        <f>1490000*5*60%</f>
        <v>4470000</v>
      </c>
      <c r="K21" s="31">
        <v>31310001045059</v>
      </c>
      <c r="L21" s="61" t="s">
        <v>92</v>
      </c>
      <c r="M21" s="67" t="s">
        <v>93</v>
      </c>
    </row>
    <row r="22" spans="1:13" s="17" customFormat="1" ht="30" customHeight="1" x14ac:dyDescent="0.25">
      <c r="A22" s="25">
        <f t="shared" si="0"/>
        <v>10</v>
      </c>
      <c r="B22" s="25" t="s">
        <v>69</v>
      </c>
      <c r="C22" s="49" t="s">
        <v>70</v>
      </c>
      <c r="D22" s="50" t="s">
        <v>71</v>
      </c>
      <c r="E22" s="51" t="s">
        <v>73</v>
      </c>
      <c r="F22" s="51" t="s">
        <v>72</v>
      </c>
      <c r="G22" s="40" t="s">
        <v>14</v>
      </c>
      <c r="H22" s="41" t="s">
        <v>32</v>
      </c>
      <c r="I22" s="19">
        <v>5</v>
      </c>
      <c r="J22" s="20">
        <f>1490000*5*60%</f>
        <v>4470000</v>
      </c>
      <c r="K22" s="31">
        <v>104003092985</v>
      </c>
      <c r="L22" s="61" t="s">
        <v>106</v>
      </c>
      <c r="M22" s="67" t="s">
        <v>107</v>
      </c>
    </row>
    <row r="23" spans="1:13" s="18" customFormat="1" ht="30" customHeight="1" x14ac:dyDescent="0.25">
      <c r="A23" s="22" t="s">
        <v>88</v>
      </c>
      <c r="B23" s="59" t="s">
        <v>53</v>
      </c>
      <c r="C23" s="56"/>
      <c r="D23" s="57"/>
      <c r="E23" s="37"/>
      <c r="F23" s="37"/>
      <c r="G23" s="44"/>
      <c r="H23" s="12"/>
      <c r="I23" s="21"/>
      <c r="J23" s="45"/>
      <c r="K23" s="31"/>
      <c r="L23" s="61"/>
      <c r="M23" s="67"/>
    </row>
    <row r="24" spans="1:13" s="17" customFormat="1" ht="30" customHeight="1" x14ac:dyDescent="0.25">
      <c r="A24" s="25">
        <f>A22+1</f>
        <v>11</v>
      </c>
      <c r="B24" s="25" t="s">
        <v>40</v>
      </c>
      <c r="C24" s="49" t="s">
        <v>41</v>
      </c>
      <c r="D24" s="50" t="s">
        <v>42</v>
      </c>
      <c r="E24" s="51" t="s">
        <v>46</v>
      </c>
      <c r="F24" s="51" t="s">
        <v>52</v>
      </c>
      <c r="G24" s="42" t="s">
        <v>15</v>
      </c>
      <c r="H24" s="41" t="s">
        <v>32</v>
      </c>
      <c r="I24" s="19">
        <v>5</v>
      </c>
      <c r="J24" s="20">
        <f>1490000*5*60%</f>
        <v>4470000</v>
      </c>
      <c r="K24" s="31">
        <v>31310001226623</v>
      </c>
      <c r="L24" s="61" t="s">
        <v>92</v>
      </c>
      <c r="M24" s="67" t="s">
        <v>93</v>
      </c>
    </row>
    <row r="25" spans="1:13" s="33" customFormat="1" ht="24.75" customHeight="1" x14ac:dyDescent="0.25">
      <c r="A25" s="24"/>
      <c r="B25" s="25"/>
      <c r="C25" s="26" t="s">
        <v>8</v>
      </c>
      <c r="D25" s="27">
        <f>A24</f>
        <v>11</v>
      </c>
      <c r="E25" s="37" t="s">
        <v>9</v>
      </c>
      <c r="F25" s="37"/>
      <c r="G25" s="23"/>
      <c r="H25" s="24"/>
      <c r="I25" s="71">
        <f>SUM(J9:J24)</f>
        <v>49170000</v>
      </c>
      <c r="J25" s="71"/>
      <c r="K25" s="45"/>
      <c r="L25" s="63"/>
      <c r="M25" s="68"/>
    </row>
    <row r="26" spans="1:13" ht="36" customHeight="1" x14ac:dyDescent="0.25">
      <c r="A26" s="72" t="s">
        <v>87</v>
      </c>
      <c r="B26" s="72"/>
      <c r="C26" s="72"/>
      <c r="D26" s="72"/>
      <c r="E26" s="72"/>
      <c r="F26" s="72"/>
      <c r="G26" s="72"/>
      <c r="H26" s="72"/>
      <c r="I26" s="72"/>
      <c r="J26" s="72"/>
      <c r="K26" s="72"/>
      <c r="L26" s="32"/>
    </row>
    <row r="27" spans="1:13" ht="15" customHeight="1" x14ac:dyDescent="0.25">
      <c r="A27" s="73" t="s">
        <v>6</v>
      </c>
      <c r="B27" s="73"/>
      <c r="C27" s="73" t="s">
        <v>22</v>
      </c>
      <c r="D27" s="73"/>
      <c r="E27" s="73"/>
      <c r="F27" s="74" t="s">
        <v>23</v>
      </c>
      <c r="G27" s="74"/>
      <c r="H27" s="74"/>
      <c r="I27" s="74" t="s">
        <v>24</v>
      </c>
      <c r="J27" s="74"/>
      <c r="K27" s="74"/>
      <c r="L27" s="74"/>
    </row>
    <row r="28" spans="1:13" ht="15" customHeight="1" x14ac:dyDescent="0.25">
      <c r="A28" s="73"/>
      <c r="B28" s="73"/>
      <c r="C28" s="73"/>
      <c r="D28" s="73"/>
      <c r="E28" s="73"/>
      <c r="F28" s="74"/>
      <c r="G28" s="74"/>
      <c r="H28" s="74"/>
      <c r="I28" s="74"/>
      <c r="J28" s="74"/>
      <c r="K28" s="74"/>
      <c r="L28" s="74"/>
    </row>
    <row r="29" spans="1:13" ht="15.75" x14ac:dyDescent="0.25">
      <c r="A29" s="6"/>
      <c r="B29" s="6"/>
      <c r="C29" s="6"/>
      <c r="D29" s="6"/>
      <c r="E29" s="6"/>
      <c r="F29" s="38"/>
      <c r="G29" s="6"/>
      <c r="H29" s="6"/>
      <c r="I29" s="6"/>
    </row>
    <row r="30" spans="1:13" ht="15.75" x14ac:dyDescent="0.25">
      <c r="A30" s="6"/>
      <c r="B30" s="6"/>
      <c r="C30" s="6"/>
      <c r="D30" s="6"/>
      <c r="E30" s="6"/>
      <c r="F30" s="38"/>
      <c r="G30" s="6"/>
      <c r="H30" s="6"/>
      <c r="I30" s="6"/>
    </row>
    <row r="31" spans="1:13" ht="15.75" x14ac:dyDescent="0.25">
      <c r="A31" s="6"/>
      <c r="B31" s="6"/>
      <c r="C31" s="6"/>
      <c r="D31" s="6"/>
      <c r="E31" s="6"/>
      <c r="F31" s="38"/>
      <c r="G31" s="7"/>
      <c r="H31" s="6"/>
      <c r="I31" s="6"/>
    </row>
    <row r="32" spans="1:13" ht="15.75" x14ac:dyDescent="0.25">
      <c r="A32" s="6"/>
      <c r="B32" s="6"/>
      <c r="C32" s="6"/>
      <c r="D32" s="6"/>
      <c r="E32" s="6"/>
      <c r="F32" s="38"/>
      <c r="G32" s="7"/>
      <c r="H32" s="6"/>
      <c r="I32" s="6"/>
    </row>
    <row r="33" spans="1:13" ht="15.75" x14ac:dyDescent="0.25">
      <c r="A33" s="6"/>
      <c r="B33" s="6"/>
      <c r="C33" s="6"/>
      <c r="D33" s="6"/>
      <c r="E33" s="6"/>
      <c r="F33" s="38"/>
      <c r="G33" s="7"/>
      <c r="H33" s="6"/>
      <c r="I33" s="6"/>
    </row>
    <row r="34" spans="1:13" s="64" customFormat="1" ht="18" x14ac:dyDescent="0.3">
      <c r="A34" s="70" t="s">
        <v>25</v>
      </c>
      <c r="B34" s="70"/>
      <c r="C34" s="70" t="s">
        <v>21</v>
      </c>
      <c r="D34" s="70"/>
      <c r="E34" s="70"/>
      <c r="F34" s="70" t="s">
        <v>94</v>
      </c>
      <c r="G34" s="70"/>
      <c r="H34" s="70"/>
      <c r="I34" s="8"/>
      <c r="J34" s="8"/>
      <c r="K34" s="8"/>
      <c r="L34" s="8"/>
      <c r="M34" s="69"/>
    </row>
  </sheetData>
  <autoFilter ref="A7:M28" xr:uid="{00000000-0001-0000-0000-000000000000}"/>
  <mergeCells count="15">
    <mergeCell ref="A4:L4"/>
    <mergeCell ref="A5:L5"/>
    <mergeCell ref="G2:L2"/>
    <mergeCell ref="G1:L1"/>
    <mergeCell ref="A2:F2"/>
    <mergeCell ref="A1:F1"/>
    <mergeCell ref="A34:B34"/>
    <mergeCell ref="C34:E34"/>
    <mergeCell ref="I25:J25"/>
    <mergeCell ref="A26:K26"/>
    <mergeCell ref="A27:B28"/>
    <mergeCell ref="C27:E28"/>
    <mergeCell ref="I27:L28"/>
    <mergeCell ref="F34:H34"/>
    <mergeCell ref="F27:H28"/>
  </mergeCells>
  <pageMargins left="0.4" right="0.23622047244094499" top="0.5" bottom="0.5" header="0.27559055118110198" footer="0.23622047244094499"/>
  <pageSetup paperSize="9" scale="95" orientation="landscape" r:id="rId1"/>
  <headerFooter differentFirst="1">
    <oddHeader>&amp;C&amp;"Times New Roman,Thường"&amp;12&amp;P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Trang tính</vt:lpstr>
      </vt:variant>
      <vt:variant>
        <vt:i4>1</vt:i4>
      </vt:variant>
      <vt:variant>
        <vt:lpstr>Phạm vi Có tên</vt:lpstr>
      </vt:variant>
      <vt:variant>
        <vt:i4>2</vt:i4>
      </vt:variant>
    </vt:vector>
  </HeadingPairs>
  <TitlesOfParts>
    <vt:vector size="3" baseType="lpstr">
      <vt:lpstr>HKCUOI2021</vt:lpstr>
      <vt:lpstr>HKCUOI2021!Print_Titles</vt:lpstr>
      <vt:lpstr>HKCUOI2021!Vùng_In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pc-admin</dc:creator>
  <cp:lastModifiedBy>PC</cp:lastModifiedBy>
  <cp:lastPrinted>2021-11-08T03:03:36Z</cp:lastPrinted>
  <dcterms:created xsi:type="dcterms:W3CDTF">2016-08-23T07:45:51Z</dcterms:created>
  <dcterms:modified xsi:type="dcterms:W3CDTF">2021-12-02T04:06:19Z</dcterms:modified>
</cp:coreProperties>
</file>